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<sst xmlns="http://schemas.openxmlformats.org/spreadsheetml/2006/main" count="76" uniqueCount="42">
  <si>
    <t>Утверждаю:</t>
  </si>
  <si>
    <t>Директор МУП "ШТЭС"</t>
  </si>
  <si>
    <t>_________________А. П. Щербаков</t>
  </si>
  <si>
    <t>Порядок расчета платы за коммунальные услуги,</t>
  </si>
  <si>
    <t>предоставляемые МУП Шушенского района "Тепловые и электрические сети"</t>
  </si>
  <si>
    <t>(для населения)</t>
  </si>
  <si>
    <t>с 1 января по 30 июня 2014 года</t>
  </si>
  <si>
    <t>п. Синеборск</t>
  </si>
  <si>
    <t>I. Размер платы за горячее водоснабжение</t>
  </si>
  <si>
    <t>1. При наличии приборов учета   (на 1 куб.м)</t>
  </si>
  <si>
    <t>Услуга</t>
  </si>
  <si>
    <t>Компоненты</t>
  </si>
  <si>
    <t>Ед.
изм.</t>
  </si>
  <si>
    <t>Тариф на
ед.изм.
(с НДС),руб.</t>
  </si>
  <si>
    <t>Норматив
 нагрева воды
Гкал/куб.м</t>
  </si>
  <si>
    <t>Сумма (с НДС),
руб./куб.м</t>
  </si>
  <si>
    <t>ГВС</t>
  </si>
  <si>
    <t>Теплоноситель</t>
  </si>
  <si>
    <t>м3</t>
  </si>
  <si>
    <t>Тепловая энергия</t>
  </si>
  <si>
    <t>Гкал</t>
  </si>
  <si>
    <t>2. При отсутсвии приборов учета   (на 1 человека в месяц)</t>
  </si>
  <si>
    <t>2.1. При полном благоустройстве (с ванной)</t>
  </si>
  <si>
    <t>2.2. При частичном благоустройстве (отсутствие ванн)</t>
  </si>
  <si>
    <t>2.3. Общежития</t>
  </si>
  <si>
    <t>II. Размер платы за отопление</t>
  </si>
  <si>
    <t>Общая площадь помещения (квартиры) в многоквартирном доме или общая площадь жилого дома</t>
  </si>
  <si>
    <t>Норматив потребления тепловой энергии на отопление</t>
  </si>
  <si>
    <t>Тариф на
тепловую энергию
(с НДС)</t>
  </si>
  <si>
    <t>Сумма в месяц
(с НДС)</t>
  </si>
  <si>
    <t>кв.м</t>
  </si>
  <si>
    <t>Гкал/кв.м</t>
  </si>
  <si>
    <t>руб./Гкал</t>
  </si>
  <si>
    <t>руб.</t>
  </si>
  <si>
    <t>5 = гр.2 * гр.3 * гр. 4</t>
  </si>
  <si>
    <t>Отопление</t>
  </si>
  <si>
    <t>Начальник ПЭО</t>
  </si>
  <si>
    <t>Л. В. Золотухина</t>
  </si>
  <si>
    <t>Примечание:</t>
  </si>
  <si>
    <t>1.</t>
  </si>
  <si>
    <t>2.</t>
  </si>
  <si>
    <t>3.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</si>
</sst>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00_р_._-;\-* #,##0.000_р_._-;_-* &quot;-&quot;??_р_._-;_-@_-"/>
    <numFmt numFmtId="181" formatCode="#,##0.0000"/>
    <numFmt numFmtId="182" formatCode="#,##0.00_ ;\-#,##0.00\ "/>
  </numFmts>
  <fonts count="18">
    <font>
      <sz val="10"/>
      <name val="Arial"/>
      <family val="0"/>
    </font>
    <font>
      <sz val="13"/>
      <name val="Arial Cyr"/>
      <family val="0"/>
    </font>
    <font>
      <b/>
      <i/>
      <sz val="13"/>
      <name val="Arial Cyr"/>
      <family val="0"/>
    </font>
    <font>
      <b/>
      <i/>
      <sz val="13"/>
      <color indexed="12"/>
      <name val="Arial Cyr"/>
      <family val="0"/>
    </font>
    <font>
      <b/>
      <i/>
      <u val="single"/>
      <sz val="13"/>
      <name val="Arial Cyr"/>
      <family val="0"/>
    </font>
    <font>
      <i/>
      <sz val="14"/>
      <name val="Arial Cyr"/>
      <family val="0"/>
    </font>
    <font>
      <i/>
      <u val="single"/>
      <sz val="12"/>
      <name val="Arial Cyr"/>
      <family val="0"/>
    </font>
    <font>
      <i/>
      <sz val="12"/>
      <name val="Arial Cyr"/>
      <family val="0"/>
    </font>
    <font>
      <b/>
      <sz val="8"/>
      <color indexed="12"/>
      <name val="Arial Cyr"/>
      <family val="0"/>
    </font>
    <font>
      <sz val="10"/>
      <color indexed="12"/>
      <name val="Arial Cyr"/>
      <family val="0"/>
    </font>
    <font>
      <sz val="10"/>
      <name val="Arial Cyr"/>
      <family val="0"/>
    </font>
    <font>
      <b/>
      <i/>
      <sz val="10"/>
      <name val="Arial Cyr"/>
      <family val="0"/>
    </font>
    <font>
      <sz val="9"/>
      <name val="Arial Cyr"/>
      <family val="0"/>
    </font>
    <font>
      <b/>
      <sz val="9"/>
      <color indexed="12"/>
      <name val="Arial Cyr"/>
      <family val="0"/>
    </font>
    <font>
      <sz val="11"/>
      <color indexed="20"/>
      <name val="Arial Cyr"/>
      <family val="0"/>
    </font>
    <font>
      <b/>
      <sz val="10"/>
      <name val="Arial Cyr"/>
      <family val="0"/>
    </font>
    <font>
      <sz val="14"/>
      <name val="Arial Cyr"/>
      <family val="0"/>
    </font>
    <font>
      <u val="single"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hair">
        <color indexed="2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 style="hair">
        <color indexed="23"/>
      </right>
      <top>
        <color indexed="63"/>
      </top>
      <bottom style="hair">
        <color indexed="23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>
        <color indexed="63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23"/>
      </bottom>
    </border>
    <border>
      <left>
        <color indexed="63"/>
      </left>
      <right style="hair">
        <color indexed="23"/>
      </right>
      <top style="hair">
        <color indexed="23"/>
      </top>
      <bottom style="hair">
        <color indexed="2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 horizontal="left" indent="1"/>
    </xf>
    <xf numFmtId="0" fontId="11" fillId="0" borderId="0" xfId="0" applyFont="1" applyAlignment="1">
      <alignment/>
    </xf>
    <xf numFmtId="179" fontId="10" fillId="0" borderId="0" xfId="18" applyAlignment="1">
      <alignment/>
    </xf>
    <xf numFmtId="0" fontId="0" fillId="0" borderId="0" xfId="0" applyBorder="1" applyAlignment="1">
      <alignment horizontal="left" vertical="center" indent="1"/>
    </xf>
    <xf numFmtId="0" fontId="0" fillId="0" borderId="0" xfId="0" applyBorder="1" applyAlignment="1">
      <alignment horizontal="left" indent="1"/>
    </xf>
    <xf numFmtId="0" fontId="0" fillId="0" borderId="0" xfId="0" applyBorder="1" applyAlignment="1">
      <alignment horizontal="center"/>
    </xf>
    <xf numFmtId="179" fontId="10" fillId="0" borderId="0" xfId="18" applyBorder="1" applyAlignment="1">
      <alignment/>
    </xf>
    <xf numFmtId="180" fontId="10" fillId="0" borderId="0" xfId="18" applyNumberForma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182" fontId="10" fillId="0" borderId="0" xfId="18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6" fillId="0" borderId="0" xfId="0" applyFont="1" applyAlignment="1">
      <alignment horizontal="right"/>
    </xf>
    <xf numFmtId="0" fontId="17" fillId="0" borderId="0" xfId="0" applyFont="1" applyAlignment="1">
      <alignment/>
    </xf>
    <xf numFmtId="0" fontId="12" fillId="0" borderId="0" xfId="0" applyFont="1" applyAlignment="1">
      <alignment vertical="top"/>
    </xf>
    <xf numFmtId="0" fontId="12" fillId="0" borderId="0" xfId="0" applyFont="1" applyAlignment="1">
      <alignment horizontal="justify" vertical="top" wrapText="1"/>
    </xf>
    <xf numFmtId="0" fontId="12" fillId="0" borderId="0" xfId="0" applyFont="1" applyAlignment="1">
      <alignment horizontal="justify" vertical="top" wrapText="1"/>
    </xf>
    <xf numFmtId="0" fontId="13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2" xfId="0" applyBorder="1" applyAlignment="1">
      <alignment horizontal="left" vertical="center" indent="1"/>
    </xf>
    <xf numFmtId="0" fontId="0" fillId="0" borderId="3" xfId="0" applyBorder="1" applyAlignment="1">
      <alignment horizontal="left" vertical="center" indent="1"/>
    </xf>
    <xf numFmtId="0" fontId="0" fillId="0" borderId="4" xfId="0" applyBorder="1" applyAlignment="1">
      <alignment horizontal="center" vertical="center"/>
    </xf>
    <xf numFmtId="181" fontId="9" fillId="0" borderId="4" xfId="18" applyNumberFormat="1" applyFont="1" applyBorder="1" applyAlignment="1">
      <alignment horizontal="center" vertical="center"/>
    </xf>
    <xf numFmtId="43" fontId="10" fillId="0" borderId="4" xfId="18" applyNumberFormat="1" applyBorder="1" applyAlignment="1">
      <alignment horizontal="center" vertical="center"/>
    </xf>
    <xf numFmtId="182" fontId="10" fillId="0" borderId="4" xfId="18" applyNumberForma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180" fontId="10" fillId="0" borderId="4" xfId="18" applyNumberFormat="1" applyBorder="1" applyAlignment="1">
      <alignment/>
    </xf>
    <xf numFmtId="179" fontId="10" fillId="0" borderId="4" xfId="18" applyBorder="1" applyAlignment="1">
      <alignment/>
    </xf>
    <xf numFmtId="0" fontId="0" fillId="0" borderId="4" xfId="0" applyBorder="1" applyAlignment="1">
      <alignment horizontal="left" inden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vertical="center"/>
    </xf>
    <xf numFmtId="0" fontId="8" fillId="0" borderId="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textRotation="90"/>
    </xf>
    <xf numFmtId="0" fontId="0" fillId="0" borderId="10" xfId="0" applyBorder="1" applyAlignment="1">
      <alignment horizontal="center" vertical="center" textRotation="90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0" xfId="0" applyFont="1" applyAlignment="1">
      <alignment horizontal="center"/>
    </xf>
    <xf numFmtId="179" fontId="9" fillId="0" borderId="4" xfId="18" applyFont="1" applyBorder="1" applyAlignment="1">
      <alignment/>
    </xf>
    <xf numFmtId="180" fontId="9" fillId="0" borderId="4" xfId="18" applyNumberFormat="1" applyFont="1" applyBorder="1" applyAlignment="1">
      <alignment/>
    </xf>
    <xf numFmtId="180" fontId="10" fillId="0" borderId="4" xfId="18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62"/>
  <sheetViews>
    <sheetView tabSelected="1" workbookViewId="0" topLeftCell="A46">
      <selection activeCell="A60" sqref="A60:AE62"/>
    </sheetView>
  </sheetViews>
  <sheetFormatPr defaultColWidth="9.140625" defaultRowHeight="12.75"/>
  <cols>
    <col min="1" max="2" width="2.140625" style="0" customWidth="1"/>
    <col min="3" max="8" width="3.140625" style="0" customWidth="1"/>
    <col min="9" max="29" width="3.421875" style="0" customWidth="1"/>
    <col min="30" max="30" width="3.28125" style="0" customWidth="1"/>
    <col min="31" max="31" width="3.421875" style="0" customWidth="1"/>
    <col min="32" max="32" width="0.13671875" style="0" customWidth="1"/>
    <col min="33" max="16384" width="3.421875" style="0" customWidth="1"/>
  </cols>
  <sheetData>
    <row r="1" s="1" customFormat="1" ht="16.5">
      <c r="T1" s="1" t="s">
        <v>0</v>
      </c>
    </row>
    <row r="2" s="1" customFormat="1" ht="16.5">
      <c r="T2" s="1" t="s">
        <v>1</v>
      </c>
    </row>
    <row r="3" s="1" customFormat="1" ht="34.5" customHeight="1">
      <c r="T3" s="1" t="s">
        <v>2</v>
      </c>
    </row>
    <row r="4" s="1" customFormat="1" ht="16.5"/>
    <row r="6" spans="1:32" ht="21" customHeight="1">
      <c r="A6" s="76" t="s">
        <v>3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2"/>
    </row>
    <row r="7" spans="1:32" ht="21" customHeight="1">
      <c r="A7" s="76" t="s">
        <v>4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2"/>
    </row>
    <row r="8" spans="1:32" ht="21" customHeight="1">
      <c r="A8" s="76" t="s">
        <v>5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2"/>
      <c r="AF8" s="2"/>
    </row>
    <row r="9" spans="1:32" ht="21" customHeight="1">
      <c r="A9" s="77" t="s">
        <v>6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3"/>
    </row>
    <row r="10" spans="1:32" ht="21" customHeight="1">
      <c r="A10" s="75" t="s">
        <v>7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4"/>
    </row>
    <row r="13" spans="1:32" s="9" customFormat="1" ht="18.75">
      <c r="A13" s="48" t="s">
        <v>8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5"/>
    </row>
    <row r="15" spans="1:24" s="10" customFormat="1" ht="15">
      <c r="A15" s="71" t="s">
        <v>9</v>
      </c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</row>
    <row r="17" spans="1:24" ht="41.25" customHeight="1">
      <c r="A17" s="66" t="s">
        <v>10</v>
      </c>
      <c r="B17" s="67"/>
      <c r="C17" s="68" t="s">
        <v>11</v>
      </c>
      <c r="D17" s="69"/>
      <c r="E17" s="69"/>
      <c r="F17" s="69"/>
      <c r="G17" s="69"/>
      <c r="H17" s="70"/>
      <c r="I17" s="52" t="s">
        <v>12</v>
      </c>
      <c r="J17" s="52"/>
      <c r="K17" s="52" t="s">
        <v>13</v>
      </c>
      <c r="L17" s="52"/>
      <c r="M17" s="52"/>
      <c r="N17" s="52"/>
      <c r="O17" s="52" t="s">
        <v>14</v>
      </c>
      <c r="P17" s="52"/>
      <c r="Q17" s="52"/>
      <c r="R17" s="52"/>
      <c r="S17" s="52"/>
      <c r="T17" s="52" t="s">
        <v>15</v>
      </c>
      <c r="U17" s="52"/>
      <c r="V17" s="52"/>
      <c r="W17" s="52"/>
      <c r="X17" s="52"/>
    </row>
    <row r="18" spans="1:24" s="11" customFormat="1" ht="11.25">
      <c r="A18" s="62">
        <v>1</v>
      </c>
      <c r="B18" s="63"/>
      <c r="C18" s="62">
        <v>2</v>
      </c>
      <c r="D18" s="64"/>
      <c r="E18" s="64"/>
      <c r="F18" s="64"/>
      <c r="G18" s="64"/>
      <c r="H18" s="63"/>
      <c r="I18" s="65">
        <v>3</v>
      </c>
      <c r="J18" s="65"/>
      <c r="K18" s="65">
        <v>4</v>
      </c>
      <c r="L18" s="65"/>
      <c r="M18" s="65"/>
      <c r="N18" s="65"/>
      <c r="O18" s="65">
        <v>5</v>
      </c>
      <c r="P18" s="65"/>
      <c r="Q18" s="65"/>
      <c r="R18" s="65"/>
      <c r="S18" s="65"/>
      <c r="T18" s="65">
        <v>6</v>
      </c>
      <c r="U18" s="65"/>
      <c r="V18" s="65"/>
      <c r="W18" s="65"/>
      <c r="X18" s="65"/>
    </row>
    <row r="19" spans="1:24" ht="12.75">
      <c r="A19" s="58" t="s">
        <v>16</v>
      </c>
      <c r="B19" s="59"/>
      <c r="C19" s="56" t="s">
        <v>17</v>
      </c>
      <c r="D19" s="56"/>
      <c r="E19" s="56"/>
      <c r="F19" s="56"/>
      <c r="G19" s="56"/>
      <c r="H19" s="56"/>
      <c r="I19" s="57" t="s">
        <v>18</v>
      </c>
      <c r="J19" s="57"/>
      <c r="K19" s="72">
        <f>235.94</f>
        <v>235.94</v>
      </c>
      <c r="L19" s="72"/>
      <c r="M19" s="72"/>
      <c r="N19" s="72"/>
      <c r="O19" s="74">
        <v>0</v>
      </c>
      <c r="P19" s="54"/>
      <c r="Q19" s="54"/>
      <c r="R19" s="54"/>
      <c r="S19" s="54"/>
      <c r="T19" s="55">
        <f>K19</f>
        <v>235.94</v>
      </c>
      <c r="U19" s="55"/>
      <c r="V19" s="55"/>
      <c r="W19" s="55"/>
      <c r="X19" s="55"/>
    </row>
    <row r="20" spans="1:24" ht="12.75">
      <c r="A20" s="60"/>
      <c r="B20" s="61"/>
      <c r="C20" s="56" t="s">
        <v>19</v>
      </c>
      <c r="D20" s="56"/>
      <c r="E20" s="56"/>
      <c r="F20" s="56"/>
      <c r="G20" s="56"/>
      <c r="H20" s="56"/>
      <c r="I20" s="57" t="s">
        <v>20</v>
      </c>
      <c r="J20" s="57"/>
      <c r="K20" s="72">
        <f>3047.47</f>
        <v>3047.47</v>
      </c>
      <c r="L20" s="72"/>
      <c r="M20" s="72"/>
      <c r="N20" s="72"/>
      <c r="O20" s="73">
        <f>0.06</f>
        <v>0.06</v>
      </c>
      <c r="P20" s="73"/>
      <c r="Q20" s="73"/>
      <c r="R20" s="73"/>
      <c r="S20" s="73"/>
      <c r="T20" s="55">
        <f>K20*O20</f>
        <v>182.8482</v>
      </c>
      <c r="U20" s="55"/>
      <c r="V20" s="55"/>
      <c r="W20" s="55"/>
      <c r="X20" s="55"/>
    </row>
    <row r="23" spans="1:24" s="10" customFormat="1" ht="15">
      <c r="A23" s="71" t="s">
        <v>21</v>
      </c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</row>
    <row r="25" spans="1:10" ht="12.75">
      <c r="A25" s="12" t="s">
        <v>22</v>
      </c>
      <c r="D25" s="13"/>
      <c r="E25" s="13"/>
      <c r="F25" s="13"/>
      <c r="G25" s="13"/>
      <c r="H25" s="13"/>
      <c r="I25" s="13"/>
      <c r="J25" s="13"/>
    </row>
    <row r="26" spans="4:10" ht="7.5" customHeight="1">
      <c r="D26" s="14"/>
      <c r="E26" s="14"/>
      <c r="F26" s="14"/>
      <c r="G26" s="14"/>
      <c r="H26" s="14"/>
      <c r="I26" s="14"/>
      <c r="J26" s="14"/>
    </row>
    <row r="27" spans="1:24" ht="51" customHeight="1">
      <c r="A27" s="66" t="s">
        <v>10</v>
      </c>
      <c r="B27" s="67"/>
      <c r="C27" s="68" t="s">
        <v>11</v>
      </c>
      <c r="D27" s="69"/>
      <c r="E27" s="69"/>
      <c r="F27" s="69"/>
      <c r="G27" s="69"/>
      <c r="H27" s="70"/>
      <c r="I27" s="52" t="s">
        <v>12</v>
      </c>
      <c r="J27" s="52"/>
      <c r="K27" s="52" t="s">
        <v>13</v>
      </c>
      <c r="L27" s="52"/>
      <c r="M27" s="52"/>
      <c r="N27" s="52"/>
      <c r="O27" s="52" t="s">
        <v>14</v>
      </c>
      <c r="P27" s="52"/>
      <c r="Q27" s="52"/>
      <c r="R27" s="52"/>
      <c r="S27" s="52"/>
      <c r="T27" s="52" t="s">
        <v>15</v>
      </c>
      <c r="U27" s="52"/>
      <c r="V27" s="52"/>
      <c r="W27" s="52"/>
      <c r="X27" s="52"/>
    </row>
    <row r="28" spans="1:24" ht="12.75" customHeight="1">
      <c r="A28" s="62">
        <v>1</v>
      </c>
      <c r="B28" s="63"/>
      <c r="C28" s="62">
        <v>2</v>
      </c>
      <c r="D28" s="64"/>
      <c r="E28" s="64"/>
      <c r="F28" s="64"/>
      <c r="G28" s="64"/>
      <c r="H28" s="63"/>
      <c r="I28" s="65">
        <v>3</v>
      </c>
      <c r="J28" s="65"/>
      <c r="K28" s="65">
        <v>4</v>
      </c>
      <c r="L28" s="65"/>
      <c r="M28" s="65"/>
      <c r="N28" s="65"/>
      <c r="O28" s="65">
        <v>5</v>
      </c>
      <c r="P28" s="65"/>
      <c r="Q28" s="65"/>
      <c r="R28" s="65"/>
      <c r="S28" s="65"/>
      <c r="T28" s="65">
        <v>6</v>
      </c>
      <c r="U28" s="65"/>
      <c r="V28" s="65"/>
      <c r="W28" s="65"/>
      <c r="X28" s="65"/>
    </row>
    <row r="29" spans="1:24" ht="12.75">
      <c r="A29" s="58" t="s">
        <v>16</v>
      </c>
      <c r="B29" s="59"/>
      <c r="C29" s="56" t="s">
        <v>17</v>
      </c>
      <c r="D29" s="56"/>
      <c r="E29" s="56"/>
      <c r="F29" s="56"/>
      <c r="G29" s="56"/>
      <c r="H29" s="56"/>
      <c r="I29" s="57" t="s">
        <v>18</v>
      </c>
      <c r="J29" s="57"/>
      <c r="K29" s="55">
        <f>K19</f>
        <v>235.94</v>
      </c>
      <c r="L29" s="55"/>
      <c r="M29" s="55"/>
      <c r="N29" s="55"/>
      <c r="O29" s="54">
        <f>3.952</f>
        <v>3.952</v>
      </c>
      <c r="P29" s="54"/>
      <c r="Q29" s="54"/>
      <c r="R29" s="54"/>
      <c r="S29" s="54"/>
      <c r="T29" s="55">
        <f>K29*O29</f>
        <v>932.43488</v>
      </c>
      <c r="U29" s="55"/>
      <c r="V29" s="55"/>
      <c r="W29" s="55"/>
      <c r="X29" s="55"/>
    </row>
    <row r="30" spans="1:24" ht="12.75">
      <c r="A30" s="60"/>
      <c r="B30" s="61"/>
      <c r="C30" s="56" t="s">
        <v>19</v>
      </c>
      <c r="D30" s="56"/>
      <c r="E30" s="56"/>
      <c r="F30" s="56"/>
      <c r="G30" s="56"/>
      <c r="H30" s="56"/>
      <c r="I30" s="57" t="s">
        <v>20</v>
      </c>
      <c r="J30" s="57"/>
      <c r="K30" s="55">
        <f>K20</f>
        <v>3047.47</v>
      </c>
      <c r="L30" s="55"/>
      <c r="M30" s="55"/>
      <c r="N30" s="55"/>
      <c r="O30" s="54">
        <f>O29*O20</f>
        <v>0.23712</v>
      </c>
      <c r="P30" s="54"/>
      <c r="Q30" s="54"/>
      <c r="R30" s="54"/>
      <c r="S30" s="54"/>
      <c r="T30" s="55">
        <f>K30*O30</f>
        <v>722.6160864</v>
      </c>
      <c r="U30" s="55"/>
      <c r="V30" s="55"/>
      <c r="W30" s="55"/>
      <c r="X30" s="55"/>
    </row>
    <row r="31" spans="4:10" ht="12.75">
      <c r="D31" s="14"/>
      <c r="E31" s="14"/>
      <c r="F31" s="14"/>
      <c r="G31" s="14"/>
      <c r="H31" s="14"/>
      <c r="I31" s="14"/>
      <c r="J31" s="14"/>
    </row>
    <row r="32" spans="1:10" ht="12.75">
      <c r="A32" s="12" t="s">
        <v>23</v>
      </c>
      <c r="D32" s="14"/>
      <c r="E32" s="14"/>
      <c r="F32" s="14"/>
      <c r="G32" s="14"/>
      <c r="H32" s="14"/>
      <c r="I32" s="14"/>
      <c r="J32" s="14"/>
    </row>
    <row r="33" spans="4:10" ht="7.5" customHeight="1">
      <c r="D33" s="14"/>
      <c r="E33" s="14"/>
      <c r="F33" s="14"/>
      <c r="G33" s="14"/>
      <c r="H33" s="14"/>
      <c r="I33" s="14"/>
      <c r="J33" s="14"/>
    </row>
    <row r="34" spans="1:24" ht="51" customHeight="1">
      <c r="A34" s="66" t="s">
        <v>10</v>
      </c>
      <c r="B34" s="67"/>
      <c r="C34" s="68" t="s">
        <v>11</v>
      </c>
      <c r="D34" s="69"/>
      <c r="E34" s="69"/>
      <c r="F34" s="69"/>
      <c r="G34" s="69"/>
      <c r="H34" s="70"/>
      <c r="I34" s="52" t="s">
        <v>12</v>
      </c>
      <c r="J34" s="52"/>
      <c r="K34" s="52" t="s">
        <v>13</v>
      </c>
      <c r="L34" s="52"/>
      <c r="M34" s="52"/>
      <c r="N34" s="52"/>
      <c r="O34" s="52" t="s">
        <v>14</v>
      </c>
      <c r="P34" s="52"/>
      <c r="Q34" s="52"/>
      <c r="R34" s="52"/>
      <c r="S34" s="52"/>
      <c r="T34" s="52" t="s">
        <v>15</v>
      </c>
      <c r="U34" s="52"/>
      <c r="V34" s="52"/>
      <c r="W34" s="52"/>
      <c r="X34" s="52"/>
    </row>
    <row r="35" spans="1:24" ht="12.75" customHeight="1">
      <c r="A35" s="62">
        <v>1</v>
      </c>
      <c r="B35" s="63"/>
      <c r="C35" s="62">
        <v>2</v>
      </c>
      <c r="D35" s="64"/>
      <c r="E35" s="64"/>
      <c r="F35" s="64"/>
      <c r="G35" s="64"/>
      <c r="H35" s="63"/>
      <c r="I35" s="65">
        <v>3</v>
      </c>
      <c r="J35" s="65"/>
      <c r="K35" s="65">
        <v>4</v>
      </c>
      <c r="L35" s="65"/>
      <c r="M35" s="65"/>
      <c r="N35" s="65"/>
      <c r="O35" s="65">
        <v>5</v>
      </c>
      <c r="P35" s="65"/>
      <c r="Q35" s="65"/>
      <c r="R35" s="65"/>
      <c r="S35" s="65"/>
      <c r="T35" s="65">
        <v>6</v>
      </c>
      <c r="U35" s="65"/>
      <c r="V35" s="65"/>
      <c r="W35" s="65"/>
      <c r="X35" s="65"/>
    </row>
    <row r="36" spans="1:24" ht="12.75">
      <c r="A36" s="58" t="s">
        <v>16</v>
      </c>
      <c r="B36" s="59"/>
      <c r="C36" s="56" t="s">
        <v>17</v>
      </c>
      <c r="D36" s="56"/>
      <c r="E36" s="56"/>
      <c r="F36" s="56"/>
      <c r="G36" s="56"/>
      <c r="H36" s="56"/>
      <c r="I36" s="57" t="s">
        <v>18</v>
      </c>
      <c r="J36" s="57"/>
      <c r="K36" s="55">
        <f>K19</f>
        <v>235.94</v>
      </c>
      <c r="L36" s="55"/>
      <c r="M36" s="55"/>
      <c r="N36" s="55"/>
      <c r="O36" s="54">
        <f>3.435</f>
        <v>3.435</v>
      </c>
      <c r="P36" s="54"/>
      <c r="Q36" s="54"/>
      <c r="R36" s="54"/>
      <c r="S36" s="54"/>
      <c r="T36" s="55">
        <f>K36*O36</f>
        <v>810.4539</v>
      </c>
      <c r="U36" s="55"/>
      <c r="V36" s="55"/>
      <c r="W36" s="55"/>
      <c r="X36" s="55"/>
    </row>
    <row r="37" spans="1:24" ht="12.75">
      <c r="A37" s="60"/>
      <c r="B37" s="61"/>
      <c r="C37" s="56" t="s">
        <v>19</v>
      </c>
      <c r="D37" s="56"/>
      <c r="E37" s="56"/>
      <c r="F37" s="56"/>
      <c r="G37" s="56"/>
      <c r="H37" s="56"/>
      <c r="I37" s="57" t="s">
        <v>20</v>
      </c>
      <c r="J37" s="57"/>
      <c r="K37" s="55">
        <f>K20</f>
        <v>3047.47</v>
      </c>
      <c r="L37" s="55"/>
      <c r="M37" s="55"/>
      <c r="N37" s="55"/>
      <c r="O37" s="54">
        <f>O36*O20</f>
        <v>0.2061</v>
      </c>
      <c r="P37" s="54"/>
      <c r="Q37" s="54"/>
      <c r="R37" s="54"/>
      <c r="S37" s="54"/>
      <c r="T37" s="55">
        <f>K37*O37</f>
        <v>628.083567</v>
      </c>
      <c r="U37" s="55"/>
      <c r="V37" s="55"/>
      <c r="W37" s="55"/>
      <c r="X37" s="55"/>
    </row>
    <row r="38" spans="1:24" ht="12.75">
      <c r="A38" s="15"/>
      <c r="B38" s="15"/>
      <c r="C38" s="16"/>
      <c r="D38" s="16"/>
      <c r="E38" s="16"/>
      <c r="F38" s="16"/>
      <c r="G38" s="16"/>
      <c r="H38" s="16"/>
      <c r="I38" s="17"/>
      <c r="J38" s="17"/>
      <c r="K38" s="18"/>
      <c r="L38" s="18"/>
      <c r="M38" s="18"/>
      <c r="N38" s="18"/>
      <c r="O38" s="19"/>
      <c r="P38" s="19"/>
      <c r="Q38" s="19"/>
      <c r="R38" s="19"/>
      <c r="S38" s="19"/>
      <c r="T38" s="18"/>
      <c r="U38" s="18"/>
      <c r="V38" s="18"/>
      <c r="W38" s="18"/>
      <c r="X38" s="18"/>
    </row>
    <row r="39" spans="1:10" ht="12.75">
      <c r="A39" s="12" t="s">
        <v>24</v>
      </c>
      <c r="D39" s="14"/>
      <c r="E39" s="14"/>
      <c r="F39" s="14"/>
      <c r="G39" s="14"/>
      <c r="H39" s="14"/>
      <c r="I39" s="14"/>
      <c r="J39" s="14"/>
    </row>
    <row r="40" spans="4:10" ht="7.5" customHeight="1">
      <c r="D40" s="14"/>
      <c r="E40" s="14"/>
      <c r="F40" s="14"/>
      <c r="G40" s="14"/>
      <c r="H40" s="14"/>
      <c r="I40" s="14"/>
      <c r="J40" s="14"/>
    </row>
    <row r="41" spans="1:24" ht="51" customHeight="1">
      <c r="A41" s="66" t="s">
        <v>10</v>
      </c>
      <c r="B41" s="67"/>
      <c r="C41" s="68" t="s">
        <v>11</v>
      </c>
      <c r="D41" s="69"/>
      <c r="E41" s="69"/>
      <c r="F41" s="69"/>
      <c r="G41" s="69"/>
      <c r="H41" s="70"/>
      <c r="I41" s="52" t="s">
        <v>12</v>
      </c>
      <c r="J41" s="52"/>
      <c r="K41" s="52" t="s">
        <v>13</v>
      </c>
      <c r="L41" s="52"/>
      <c r="M41" s="52"/>
      <c r="N41" s="52"/>
      <c r="O41" s="52" t="s">
        <v>14</v>
      </c>
      <c r="P41" s="52"/>
      <c r="Q41" s="52"/>
      <c r="R41" s="52"/>
      <c r="S41" s="52"/>
      <c r="T41" s="52" t="s">
        <v>15</v>
      </c>
      <c r="U41" s="52"/>
      <c r="V41" s="52"/>
      <c r="W41" s="52"/>
      <c r="X41" s="52"/>
    </row>
    <row r="42" spans="1:24" ht="12.75" customHeight="1">
      <c r="A42" s="62">
        <v>1</v>
      </c>
      <c r="B42" s="63"/>
      <c r="C42" s="62">
        <v>2</v>
      </c>
      <c r="D42" s="64"/>
      <c r="E42" s="64"/>
      <c r="F42" s="64"/>
      <c r="G42" s="64"/>
      <c r="H42" s="63"/>
      <c r="I42" s="65">
        <v>3</v>
      </c>
      <c r="J42" s="65"/>
      <c r="K42" s="65">
        <v>4</v>
      </c>
      <c r="L42" s="65"/>
      <c r="M42" s="65"/>
      <c r="N42" s="65"/>
      <c r="O42" s="65">
        <v>5</v>
      </c>
      <c r="P42" s="65"/>
      <c r="Q42" s="65"/>
      <c r="R42" s="65"/>
      <c r="S42" s="65"/>
      <c r="T42" s="65">
        <v>6</v>
      </c>
      <c r="U42" s="65"/>
      <c r="V42" s="65"/>
      <c r="W42" s="65"/>
      <c r="X42" s="65"/>
    </row>
    <row r="43" spans="1:24" ht="12.75">
      <c r="A43" s="58" t="s">
        <v>16</v>
      </c>
      <c r="B43" s="59"/>
      <c r="C43" s="56" t="s">
        <v>17</v>
      </c>
      <c r="D43" s="56"/>
      <c r="E43" s="56"/>
      <c r="F43" s="56"/>
      <c r="G43" s="56"/>
      <c r="H43" s="56"/>
      <c r="I43" s="57" t="s">
        <v>18</v>
      </c>
      <c r="J43" s="57"/>
      <c r="K43" s="55">
        <f>K19</f>
        <v>235.94</v>
      </c>
      <c r="L43" s="55"/>
      <c r="M43" s="55"/>
      <c r="N43" s="55"/>
      <c r="O43" s="54">
        <f>1.854</f>
        <v>1.854</v>
      </c>
      <c r="P43" s="54"/>
      <c r="Q43" s="54"/>
      <c r="R43" s="54"/>
      <c r="S43" s="54"/>
      <c r="T43" s="55">
        <f>K43*O43</f>
        <v>437.43276000000003</v>
      </c>
      <c r="U43" s="55"/>
      <c r="V43" s="55"/>
      <c r="W43" s="55"/>
      <c r="X43" s="55"/>
    </row>
    <row r="44" spans="1:24" ht="12.75">
      <c r="A44" s="60"/>
      <c r="B44" s="61"/>
      <c r="C44" s="56" t="s">
        <v>19</v>
      </c>
      <c r="D44" s="56"/>
      <c r="E44" s="56"/>
      <c r="F44" s="56"/>
      <c r="G44" s="56"/>
      <c r="H44" s="56"/>
      <c r="I44" s="57" t="s">
        <v>20</v>
      </c>
      <c r="J44" s="57"/>
      <c r="K44" s="55">
        <f>K20</f>
        <v>3047.47</v>
      </c>
      <c r="L44" s="55"/>
      <c r="M44" s="55"/>
      <c r="N44" s="55"/>
      <c r="O44" s="54">
        <f>O43*O20</f>
        <v>0.11124</v>
      </c>
      <c r="P44" s="54"/>
      <c r="Q44" s="54"/>
      <c r="R44" s="54"/>
      <c r="S44" s="54"/>
      <c r="T44" s="55">
        <f>K44*O44</f>
        <v>339.0005628</v>
      </c>
      <c r="U44" s="55"/>
      <c r="V44" s="55"/>
      <c r="W44" s="55"/>
      <c r="X44" s="55"/>
    </row>
    <row r="45" spans="1:24" ht="12.75">
      <c r="A45" s="15"/>
      <c r="B45" s="15"/>
      <c r="C45" s="16"/>
      <c r="D45" s="16"/>
      <c r="E45" s="16"/>
      <c r="F45" s="16"/>
      <c r="G45" s="16"/>
      <c r="H45" s="16"/>
      <c r="I45" s="17"/>
      <c r="J45" s="17"/>
      <c r="K45" s="18"/>
      <c r="L45" s="18"/>
      <c r="M45" s="18"/>
      <c r="N45" s="18"/>
      <c r="O45" s="19"/>
      <c r="P45" s="19"/>
      <c r="Q45" s="19"/>
      <c r="R45" s="19"/>
      <c r="S45" s="19"/>
      <c r="T45" s="18"/>
      <c r="U45" s="18"/>
      <c r="V45" s="18"/>
      <c r="W45" s="18"/>
      <c r="X45" s="18"/>
    </row>
    <row r="46" spans="4:10" ht="12.75">
      <c r="D46" s="14"/>
      <c r="E46" s="14"/>
      <c r="F46" s="14"/>
      <c r="G46" s="14"/>
      <c r="H46" s="14"/>
      <c r="I46" s="14"/>
      <c r="J46" s="14"/>
    </row>
    <row r="47" spans="1:32" s="9" customFormat="1" ht="18.75">
      <c r="A47" s="48" t="s">
        <v>25</v>
      </c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5"/>
    </row>
    <row r="49" spans="1:32" ht="64.5" customHeight="1">
      <c r="A49" s="49" t="s">
        <v>10</v>
      </c>
      <c r="B49" s="50"/>
      <c r="C49" s="50"/>
      <c r="D49" s="50"/>
      <c r="E49" s="50"/>
      <c r="F49" s="50"/>
      <c r="G49" s="50"/>
      <c r="H49" s="51"/>
      <c r="I49" s="52" t="s">
        <v>26</v>
      </c>
      <c r="J49" s="52"/>
      <c r="K49" s="52"/>
      <c r="L49" s="52"/>
      <c r="M49" s="52"/>
      <c r="N49" s="52"/>
      <c r="O49" s="52" t="s">
        <v>27</v>
      </c>
      <c r="P49" s="52"/>
      <c r="Q49" s="52"/>
      <c r="R49" s="52"/>
      <c r="S49" s="52"/>
      <c r="T49" s="52" t="s">
        <v>28</v>
      </c>
      <c r="U49" s="52"/>
      <c r="V49" s="52"/>
      <c r="W49" s="52"/>
      <c r="X49" s="52"/>
      <c r="Y49" s="52"/>
      <c r="Z49" s="52" t="s">
        <v>29</v>
      </c>
      <c r="AA49" s="52"/>
      <c r="AB49" s="52"/>
      <c r="AC49" s="52"/>
      <c r="AD49" s="52"/>
      <c r="AE49" s="52"/>
      <c r="AF49" s="20"/>
    </row>
    <row r="50" spans="1:32" ht="12.75" customHeight="1">
      <c r="A50" s="6"/>
      <c r="B50" s="7"/>
      <c r="C50" s="7"/>
      <c r="D50" s="7"/>
      <c r="E50" s="7"/>
      <c r="F50" s="7"/>
      <c r="G50" s="7"/>
      <c r="H50" s="8"/>
      <c r="I50" s="53" t="s">
        <v>30</v>
      </c>
      <c r="J50" s="53"/>
      <c r="K50" s="53"/>
      <c r="L50" s="53"/>
      <c r="M50" s="53"/>
      <c r="N50" s="53"/>
      <c r="O50" s="53" t="s">
        <v>31</v>
      </c>
      <c r="P50" s="53"/>
      <c r="Q50" s="53"/>
      <c r="R50" s="53"/>
      <c r="S50" s="53"/>
      <c r="T50" s="53" t="s">
        <v>32</v>
      </c>
      <c r="U50" s="53"/>
      <c r="V50" s="53"/>
      <c r="W50" s="53"/>
      <c r="X50" s="53"/>
      <c r="Y50" s="53"/>
      <c r="Z50" s="53" t="s">
        <v>33</v>
      </c>
      <c r="AA50" s="53"/>
      <c r="AB50" s="53"/>
      <c r="AC50" s="53"/>
      <c r="AD50" s="53"/>
      <c r="AE50" s="53"/>
      <c r="AF50" s="21"/>
    </row>
    <row r="51" spans="1:32" s="23" customFormat="1" ht="12.75" customHeight="1">
      <c r="A51" s="45">
        <v>1</v>
      </c>
      <c r="B51" s="46"/>
      <c r="C51" s="46"/>
      <c r="D51" s="46"/>
      <c r="E51" s="46"/>
      <c r="F51" s="46"/>
      <c r="G51" s="46"/>
      <c r="H51" s="47"/>
      <c r="I51" s="33">
        <v>2</v>
      </c>
      <c r="J51" s="33"/>
      <c r="K51" s="33"/>
      <c r="L51" s="33"/>
      <c r="M51" s="33"/>
      <c r="N51" s="33"/>
      <c r="O51" s="33">
        <v>3</v>
      </c>
      <c r="P51" s="33"/>
      <c r="Q51" s="33"/>
      <c r="R51" s="33"/>
      <c r="S51" s="33"/>
      <c r="T51" s="33">
        <v>4</v>
      </c>
      <c r="U51" s="33"/>
      <c r="V51" s="33"/>
      <c r="W51" s="33"/>
      <c r="X51" s="33"/>
      <c r="Y51" s="33"/>
      <c r="Z51" s="33" t="s">
        <v>34</v>
      </c>
      <c r="AA51" s="33"/>
      <c r="AB51" s="33"/>
      <c r="AC51" s="33"/>
      <c r="AD51" s="33"/>
      <c r="AE51" s="33"/>
      <c r="AF51" s="22"/>
    </row>
    <row r="52" spans="1:32" s="25" customFormat="1" ht="23.25" customHeight="1">
      <c r="A52" s="34" t="s">
        <v>35</v>
      </c>
      <c r="B52" s="35"/>
      <c r="C52" s="35"/>
      <c r="D52" s="35"/>
      <c r="E52" s="35"/>
      <c r="F52" s="35"/>
      <c r="G52" s="35"/>
      <c r="H52" s="36"/>
      <c r="I52" s="40">
        <v>19.8</v>
      </c>
      <c r="J52" s="40"/>
      <c r="K52" s="40"/>
      <c r="L52" s="40"/>
      <c r="M52" s="40"/>
      <c r="N52" s="40"/>
      <c r="O52" s="41">
        <f>0.0323</f>
        <v>0.0323</v>
      </c>
      <c r="P52" s="41"/>
      <c r="Q52" s="41"/>
      <c r="R52" s="41"/>
      <c r="S52" s="41"/>
      <c r="T52" s="42">
        <f>K20</f>
        <v>3047.47</v>
      </c>
      <c r="U52" s="42"/>
      <c r="V52" s="42"/>
      <c r="W52" s="42"/>
      <c r="X52" s="42"/>
      <c r="Y52" s="42"/>
      <c r="Z52" s="43">
        <f>I52*O52*T52</f>
        <v>1948.9789638000002</v>
      </c>
      <c r="AA52" s="43"/>
      <c r="AB52" s="43"/>
      <c r="AC52" s="43"/>
      <c r="AD52" s="43"/>
      <c r="AE52" s="43"/>
      <c r="AF52" s="24"/>
    </row>
    <row r="53" spans="1:32" s="25" customFormat="1" ht="20.25" customHeight="1">
      <c r="A53" s="37"/>
      <c r="B53" s="38"/>
      <c r="C53" s="38"/>
      <c r="D53" s="38"/>
      <c r="E53" s="38"/>
      <c r="F53" s="38"/>
      <c r="G53" s="38"/>
      <c r="H53" s="39"/>
      <c r="I53" s="44" t="str">
        <f>CONCATENATE(I52," ",I50," х ",O52," ",O50," х ",T52," ",T50," = ",Z52," ",Z50)</f>
        <v>19,8 кв.м х 0,0323 Гкал/кв.м х 3047,47 руб./Гкал = 1948,9789638 руб.</v>
      </c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26"/>
    </row>
    <row r="56" spans="1:32" s="27" customFormat="1" ht="18">
      <c r="A56" s="27" t="s">
        <v>36</v>
      </c>
      <c r="AE56" s="28" t="s">
        <v>37</v>
      </c>
      <c r="AF56" s="28"/>
    </row>
    <row r="59" ht="12.75">
      <c r="A59" s="29" t="s">
        <v>38</v>
      </c>
    </row>
    <row r="60" spans="1:32" ht="25.5" customHeight="1">
      <c r="A60" s="30" t="s">
        <v>39</v>
      </c>
      <c r="B60" s="32" t="str">
        <f>CONCATENATE("Тариф на тепловую энергию в размере ",K20," руб./куб.м (с НДС) утвержден Приказом Региональной энергетической комиссии Красноярского края ",AH60," № ",AI60)</f>
        <v>Тариф на тепловую энергию в размере 3047,47 руб./куб.м (с НДС) утвержден Приказом Региональной энергетической комиссии Красноярского края  № </v>
      </c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1"/>
    </row>
    <row r="61" spans="1:32" ht="25.5" customHeight="1">
      <c r="A61" s="30" t="s">
        <v>40</v>
      </c>
      <c r="B61" s="32" t="str">
        <f>CONCATENATE("Тариф на горячую воду с использованием открытых систем теплоснабжения (горячего водоснабжения) "," утвержден Приказом Региональной энергетической комиссии Красноярского края ",AH61," № ",AI61)</f>
        <v>Тариф на горячую воду с использованием открытых систем теплоснабжения (горячего водоснабжения)  утвержден Приказом Региональной энергетической комиссии Красноярского края  № </v>
      </c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1"/>
    </row>
    <row r="62" spans="1:32" ht="25.5" customHeight="1">
      <c r="A62" s="30" t="s">
        <v>41</v>
      </c>
      <c r="B62" s="32" t="str">
        <f>CONCATENATE("Тариф на теплоноситель "," утвержден Приказом Региональной энергетической комиссии Красноярского края ",AH62," № ",AI62)</f>
        <v>Тариф на теплоноситель  утвержден Приказом Региональной энергетической комиссии Красноярского края  № </v>
      </c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1"/>
    </row>
  </sheetData>
  <mergeCells count="124">
    <mergeCell ref="T17:X17"/>
    <mergeCell ref="A6:AE6"/>
    <mergeCell ref="A7:AE7"/>
    <mergeCell ref="A8:AD8"/>
    <mergeCell ref="A9:AE9"/>
    <mergeCell ref="I18:J18"/>
    <mergeCell ref="K18:N18"/>
    <mergeCell ref="A10:AE10"/>
    <mergeCell ref="A13:AE13"/>
    <mergeCell ref="A15:X15"/>
    <mergeCell ref="A17:B17"/>
    <mergeCell ref="C17:H17"/>
    <mergeCell ref="I17:J17"/>
    <mergeCell ref="K17:N17"/>
    <mergeCell ref="O17:S17"/>
    <mergeCell ref="O18:S18"/>
    <mergeCell ref="T18:X18"/>
    <mergeCell ref="A19:B20"/>
    <mergeCell ref="C19:H19"/>
    <mergeCell ref="I19:J19"/>
    <mergeCell ref="K19:N19"/>
    <mergeCell ref="O19:S19"/>
    <mergeCell ref="T19:X19"/>
    <mergeCell ref="A18:B18"/>
    <mergeCell ref="C18:H18"/>
    <mergeCell ref="C20:H20"/>
    <mergeCell ref="I20:J20"/>
    <mergeCell ref="K20:N20"/>
    <mergeCell ref="O20:S20"/>
    <mergeCell ref="T20:X20"/>
    <mergeCell ref="I28:J28"/>
    <mergeCell ref="K28:N28"/>
    <mergeCell ref="A23:X23"/>
    <mergeCell ref="A27:B27"/>
    <mergeCell ref="C27:H27"/>
    <mergeCell ref="I27:J27"/>
    <mergeCell ref="K27:N27"/>
    <mergeCell ref="O27:S27"/>
    <mergeCell ref="T27:X27"/>
    <mergeCell ref="O28:S28"/>
    <mergeCell ref="T28:X28"/>
    <mergeCell ref="A29:B30"/>
    <mergeCell ref="C29:H29"/>
    <mergeCell ref="I29:J29"/>
    <mergeCell ref="K29:N29"/>
    <mergeCell ref="O29:S29"/>
    <mergeCell ref="T29:X29"/>
    <mergeCell ref="A28:B28"/>
    <mergeCell ref="C28:H28"/>
    <mergeCell ref="I34:J34"/>
    <mergeCell ref="K34:N34"/>
    <mergeCell ref="C30:H30"/>
    <mergeCell ref="I30:J30"/>
    <mergeCell ref="K30:N30"/>
    <mergeCell ref="O30:S30"/>
    <mergeCell ref="T30:X30"/>
    <mergeCell ref="O34:S34"/>
    <mergeCell ref="T34:X34"/>
    <mergeCell ref="A35:B35"/>
    <mergeCell ref="C35:H35"/>
    <mergeCell ref="I35:J35"/>
    <mergeCell ref="K35:N35"/>
    <mergeCell ref="O35:S35"/>
    <mergeCell ref="T35:X35"/>
    <mergeCell ref="A34:B34"/>
    <mergeCell ref="C34:H34"/>
    <mergeCell ref="A36:B37"/>
    <mergeCell ref="C36:H36"/>
    <mergeCell ref="I36:J36"/>
    <mergeCell ref="K36:N36"/>
    <mergeCell ref="C37:H37"/>
    <mergeCell ref="I37:J37"/>
    <mergeCell ref="K37:N37"/>
    <mergeCell ref="O37:S37"/>
    <mergeCell ref="T37:X37"/>
    <mergeCell ref="I41:J41"/>
    <mergeCell ref="K41:N41"/>
    <mergeCell ref="O36:S36"/>
    <mergeCell ref="T36:X36"/>
    <mergeCell ref="O41:S41"/>
    <mergeCell ref="T41:X41"/>
    <mergeCell ref="A42:B42"/>
    <mergeCell ref="C42:H42"/>
    <mergeCell ref="I42:J42"/>
    <mergeCell ref="K42:N42"/>
    <mergeCell ref="O42:S42"/>
    <mergeCell ref="T42:X42"/>
    <mergeCell ref="A41:B41"/>
    <mergeCell ref="C41:H41"/>
    <mergeCell ref="A43:B44"/>
    <mergeCell ref="C43:H43"/>
    <mergeCell ref="I43:J43"/>
    <mergeCell ref="K43:N43"/>
    <mergeCell ref="O43:S43"/>
    <mergeCell ref="T43:X43"/>
    <mergeCell ref="C44:H44"/>
    <mergeCell ref="I44:J44"/>
    <mergeCell ref="K44:N44"/>
    <mergeCell ref="O44:S44"/>
    <mergeCell ref="T44:X44"/>
    <mergeCell ref="A47:AE47"/>
    <mergeCell ref="A49:H50"/>
    <mergeCell ref="I49:N49"/>
    <mergeCell ref="O49:S49"/>
    <mergeCell ref="T49:Y49"/>
    <mergeCell ref="Z49:AE49"/>
    <mergeCell ref="I50:N50"/>
    <mergeCell ref="O50:S50"/>
    <mergeCell ref="T50:Y50"/>
    <mergeCell ref="Z50:AE50"/>
    <mergeCell ref="A51:H51"/>
    <mergeCell ref="I51:N51"/>
    <mergeCell ref="O51:S51"/>
    <mergeCell ref="T51:Y51"/>
    <mergeCell ref="B60:AE60"/>
    <mergeCell ref="B61:AE61"/>
    <mergeCell ref="B62:AE62"/>
    <mergeCell ref="Z51:AE51"/>
    <mergeCell ref="A52:H53"/>
    <mergeCell ref="I52:N52"/>
    <mergeCell ref="O52:S52"/>
    <mergeCell ref="T52:Y52"/>
    <mergeCell ref="Z52:AE52"/>
    <mergeCell ref="I53:AE5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dcterms:created xsi:type="dcterms:W3CDTF">1996-10-08T23:32:33Z</dcterms:created>
  <dcterms:modified xsi:type="dcterms:W3CDTF">2014-01-24T02:08:49Z</dcterms:modified>
  <cp:category/>
  <cp:version/>
  <cp:contentType/>
  <cp:contentStatus/>
</cp:coreProperties>
</file>